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3\1 výzva\"/>
    </mc:Choice>
  </mc:AlternateContent>
  <xr:revisionPtr revIDLastSave="0" documentId="13_ncr:1_{FC07D475-7ADC-45C8-BD11-72B7B574304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Q12" i="1" s="1"/>
  <c r="S7" i="1" l="1"/>
  <c r="R12" i="1" s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<sst xmlns="http://schemas.openxmlformats.org/spreadsheetml/2006/main" count="48" uniqueCount="43">
  <si>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</si>
  <si>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</si>
  <si>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</si>
  <si>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</si>
  <si>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</si>
  <si>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</si>
  <si>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</si>
  <si>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</si>
  <si>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</si>
  <si>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</si>
  <si>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</si>
  <si>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</si>
  <si>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</si>
  <si>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</si>
  <si>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</si>
  <si>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</si>
  <si>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</si>
  <si>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</si>
  <si>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</si>
  <si>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</si>
  <si>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</si>
  <si>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</si>
  <si>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</si>
  <si>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</si>
  <si>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</si>
  <si>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</si>
  <si>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</si>
  <si>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</si>
  <si>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</si>
  <si>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</si>
  <si>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</si>
  <si>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</si>
  <si>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073 - 2023 </t>
  </si>
  <si>
    <t>Tablet/Čtečka</t>
  </si>
  <si>
    <t>bal</t>
  </si>
  <si>
    <t>Ochranné pouzdro s klávesnicí</t>
  </si>
  <si>
    <t>Náhradní hroty</t>
  </si>
  <si>
    <t>Mgr. Veronika Hásová,
Tel.: 37763 5651
nebo
Mgr. Tereza Mazanová,
Tel.: 37763 5652</t>
  </si>
  <si>
    <t>Sedláčkova 15,
301 00 Plzeň,
Fakulta filozofická - Katedra sociologie,
místnost SP 506</t>
  </si>
  <si>
    <t>Společná faktura</t>
  </si>
  <si>
    <r>
      <t xml:space="preserve">Balení obsahuje 25 ks.
</t>
    </r>
    <r>
      <rPr>
        <b/>
        <sz val="11"/>
        <color theme="1"/>
        <rFont val="Calibri"/>
        <family val="2"/>
        <charset val="238"/>
        <scheme val="minor"/>
      </rPr>
      <t>Kompatibilní s tužkou z položky č. 1.</t>
    </r>
  </si>
  <si>
    <r>
      <rPr>
        <b/>
        <sz val="11"/>
        <color theme="1"/>
        <rFont val="Calibri"/>
        <family val="2"/>
        <charset val="238"/>
        <scheme val="minor"/>
      </rPr>
      <t>Kompatibilita s položkou č. 1.</t>
    </r>
    <r>
      <rPr>
        <sz val="11"/>
        <color theme="1"/>
        <rFont val="Calibri"/>
        <family val="2"/>
        <charset val="238"/>
        <scheme val="minor"/>
      </rPr>
      <t xml:space="preserve">
Materiál: umělá kůže.
Jazyk: EN UK.</t>
    </r>
  </si>
  <si>
    <r>
      <t xml:space="preserve">Alespoň 10,3" monochromatický displej (technologie: elektronický inkoust).
Rozlišení alespoň 1872 x 1404 (226 DPI).
Více bodový dotykový displej.
Povrch displeje s imitací papíru (drsnost).
Tužka: kompatibilní, bez baterií, se zabudovanou gumou.
Bez nutnosti konfigurace/párování.
Detekce náklonu, rozlišení přítlaku.
Připojení: wi-fi.
Alespoň 8 GB vnitřní pamět.
Alespoň 512 MB RAM.
</t>
    </r>
    <r>
      <rPr>
        <sz val="11"/>
        <color theme="1"/>
        <rFont val="Calibri"/>
        <family val="2"/>
        <charset val="238"/>
        <scheme val="minor"/>
      </rPr>
      <t>Nabíjení (USB-C).
Kapacita baterie alespoň 3000 mAh.
Podpora dokumentů: PDF, ePUB, možnost ukládat do cloudového úložiště.
Funkce "live preview".
Ochranné pouzdro (šedé základní bez klávesnice).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</si>
</sst>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0" fontId="18" fillId="2" borderId="11" xfId="0" applyFont="1" applyFill="1" applyBorder="1" applyAlignment="1">
      <alignment horizontal="center" vertical="center" textRotation="90" wrapText="1"/>
    </xf>
    <xf numFmtId="0" fontId="18" fillId="5" borderId="12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4" fillId="6" borderId="19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8" zoomScaleNormal="68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84.140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7.28515625" hidden="1" customWidth="1"/>
    <col min="12" max="12" width="25.5703125" customWidth="1"/>
    <col min="13" max="13" width="27.7109375" customWidth="1"/>
    <col min="14" max="14" width="31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75" t="s">
        <v>32</v>
      </c>
      <c r="C1" s="76"/>
      <c r="D1" s="76"/>
      <c r="E1"/>
      <c r="G1" s="33"/>
      <c r="V1"/>
    </row>
    <row r="2" spans="1:22" ht="78" customHeight="1" x14ac:dyDescent="0.25">
      <c r="C2"/>
      <c r="D2" s="9"/>
      <c r="E2" s="10"/>
      <c r="G2" s="79"/>
      <c r="H2" s="80"/>
      <c r="I2" s="80"/>
      <c r="J2" s="80"/>
      <c r="K2" s="80"/>
      <c r="L2" s="80"/>
      <c r="M2" s="80"/>
      <c r="N2" s="8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0"/>
      <c r="H3" s="80"/>
      <c r="I3" s="80"/>
      <c r="J3" s="80"/>
      <c r="K3" s="80"/>
      <c r="L3" s="80"/>
      <c r="M3" s="80"/>
      <c r="N3" s="8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7" t="s">
        <v>2</v>
      </c>
      <c r="H5" s="7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4" t="s">
        <v>3</v>
      </c>
      <c r="C6" s="35" t="s">
        <v>13</v>
      </c>
      <c r="D6" s="35" t="s">
        <v>4</v>
      </c>
      <c r="E6" s="35" t="s">
        <v>14</v>
      </c>
      <c r="F6" s="35" t="s">
        <v>15</v>
      </c>
      <c r="G6" s="36" t="s">
        <v>24</v>
      </c>
      <c r="H6" s="37" t="s">
        <v>25</v>
      </c>
      <c r="I6" s="38" t="s">
        <v>16</v>
      </c>
      <c r="J6" s="35" t="s">
        <v>17</v>
      </c>
      <c r="K6" s="35" t="s">
        <v>31</v>
      </c>
      <c r="L6" s="39" t="s">
        <v>18</v>
      </c>
      <c r="M6" s="40" t="s">
        <v>19</v>
      </c>
      <c r="N6" s="39" t="s">
        <v>20</v>
      </c>
      <c r="O6" s="35" t="s">
        <v>28</v>
      </c>
      <c r="P6" s="39" t="s">
        <v>21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22</v>
      </c>
      <c r="V6" s="39" t="s">
        <v>23</v>
      </c>
    </row>
    <row r="7" spans="1:22" ht="293.25" customHeight="1" x14ac:dyDescent="0.25">
      <c r="A7" s="20"/>
      <c r="B7" s="43">
        <v>1</v>
      </c>
      <c r="C7" s="44" t="s">
        <v>33</v>
      </c>
      <c r="D7" s="45">
        <v>2</v>
      </c>
      <c r="E7" s="46" t="s">
        <v>34</v>
      </c>
      <c r="F7" s="74" t="s">
        <v>42</v>
      </c>
      <c r="G7" s="116"/>
      <c r="H7" s="47" t="s">
        <v>30</v>
      </c>
      <c r="I7" s="92" t="s">
        <v>39</v>
      </c>
      <c r="J7" s="95" t="s">
        <v>30</v>
      </c>
      <c r="K7" s="98"/>
      <c r="L7" s="101"/>
      <c r="M7" s="86" t="s">
        <v>37</v>
      </c>
      <c r="N7" s="86" t="s">
        <v>38</v>
      </c>
      <c r="O7" s="89">
        <v>21</v>
      </c>
      <c r="P7" s="48">
        <f>D7*Q7</f>
        <v>32000</v>
      </c>
      <c r="Q7" s="49">
        <v>16000</v>
      </c>
      <c r="R7" s="113"/>
      <c r="S7" s="50">
        <f>D7*R7</f>
        <v>0</v>
      </c>
      <c r="T7" s="51" t="str">
        <f t="shared" ref="T7" si="0">IF(ISNUMBER(R7), IF(R7&gt;Q7,"NEVYHOVUJE","VYHOVUJE")," ")</f>
        <v xml:space="preserve"> </v>
      </c>
      <c r="U7" s="81"/>
      <c r="V7" s="52" t="s">
        <v>11</v>
      </c>
    </row>
    <row r="8" spans="1:22" ht="97.5" customHeight="1" x14ac:dyDescent="0.25">
      <c r="A8" s="20"/>
      <c r="B8" s="53">
        <v>2</v>
      </c>
      <c r="C8" s="54" t="s">
        <v>35</v>
      </c>
      <c r="D8" s="55">
        <v>2</v>
      </c>
      <c r="E8" s="56" t="s">
        <v>29</v>
      </c>
      <c r="F8" s="72" t="s">
        <v>41</v>
      </c>
      <c r="G8" s="117"/>
      <c r="H8" s="57" t="s">
        <v>30</v>
      </c>
      <c r="I8" s="93"/>
      <c r="J8" s="96"/>
      <c r="K8" s="99"/>
      <c r="L8" s="102"/>
      <c r="M8" s="87"/>
      <c r="N8" s="87"/>
      <c r="O8" s="90"/>
      <c r="P8" s="58">
        <f>D8*Q8</f>
        <v>10000</v>
      </c>
      <c r="Q8" s="59">
        <v>5000</v>
      </c>
      <c r="R8" s="114"/>
      <c r="S8" s="60">
        <f>D8*R8</f>
        <v>0</v>
      </c>
      <c r="T8" s="61" t="str">
        <f t="shared" ref="T8:T9" si="1">IF(ISNUMBER(R8), IF(R8&gt;Q8,"NEVYHOVUJE","VYHOVUJE")," ")</f>
        <v xml:space="preserve"> </v>
      </c>
      <c r="U8" s="82"/>
      <c r="V8" s="84" t="s">
        <v>12</v>
      </c>
    </row>
    <row r="9" spans="1:22" ht="97.5" customHeight="1" thickBot="1" x14ac:dyDescent="0.3">
      <c r="A9" s="20"/>
      <c r="B9" s="62">
        <v>3</v>
      </c>
      <c r="C9" s="63" t="s">
        <v>36</v>
      </c>
      <c r="D9" s="64">
        <v>1</v>
      </c>
      <c r="E9" s="65" t="s">
        <v>34</v>
      </c>
      <c r="F9" s="71" t="s">
        <v>40</v>
      </c>
      <c r="G9" s="118"/>
      <c r="H9" s="66" t="s">
        <v>30</v>
      </c>
      <c r="I9" s="94"/>
      <c r="J9" s="97"/>
      <c r="K9" s="100"/>
      <c r="L9" s="103"/>
      <c r="M9" s="88"/>
      <c r="N9" s="88"/>
      <c r="O9" s="91"/>
      <c r="P9" s="67">
        <f>D9*Q9</f>
        <v>1000</v>
      </c>
      <c r="Q9" s="68">
        <v>1000</v>
      </c>
      <c r="R9" s="115"/>
      <c r="S9" s="69">
        <f>D9*R9</f>
        <v>0</v>
      </c>
      <c r="T9" s="70" t="str">
        <f t="shared" si="1"/>
        <v xml:space="preserve"> </v>
      </c>
      <c r="U9" s="83"/>
      <c r="V9" s="85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11" t="s">
        <v>27</v>
      </c>
      <c r="C11" s="111"/>
      <c r="D11" s="111"/>
      <c r="E11" s="111"/>
      <c r="F11" s="111"/>
      <c r="G11" s="111"/>
      <c r="H11" s="32"/>
      <c r="I11" s="32"/>
      <c r="J11" s="21"/>
      <c r="K11" s="21"/>
      <c r="L11" s="6"/>
      <c r="M11" s="6"/>
      <c r="N11" s="6"/>
      <c r="O11" s="22"/>
      <c r="P11" s="22"/>
      <c r="Q11" s="23" t="s">
        <v>9</v>
      </c>
      <c r="R11" s="108" t="s">
        <v>10</v>
      </c>
      <c r="S11" s="109"/>
      <c r="T11" s="110"/>
      <c r="U11" s="24"/>
      <c r="V11" s="25"/>
    </row>
    <row r="12" spans="1:22" ht="50.45" customHeight="1" thickTop="1" thickBot="1" x14ac:dyDescent="0.3">
      <c r="B12" s="112"/>
      <c r="C12" s="112"/>
      <c r="D12" s="112"/>
      <c r="E12" s="112"/>
      <c r="F12" s="112"/>
      <c r="G12" s="112"/>
      <c r="H12" s="112"/>
      <c r="I12" s="26"/>
      <c r="L12" s="9"/>
      <c r="M12" s="9"/>
      <c r="N12" s="9"/>
      <c r="O12" s="27"/>
      <c r="P12" s="27"/>
      <c r="Q12" s="28">
        <f>SUM(P7:P9)</f>
        <v>43000</v>
      </c>
      <c r="R12" s="105">
        <f>SUM(S7:S9)</f>
        <v>0</v>
      </c>
      <c r="S12" s="106"/>
      <c r="T12" s="107"/>
    </row>
    <row r="13" spans="1:22" ht="15.75" thickTop="1" x14ac:dyDescent="0.25">
      <c r="B13" s="104" t="s">
        <v>26</v>
      </c>
      <c r="C13" s="104"/>
      <c r="D13" s="104"/>
      <c r="E13" s="104"/>
      <c r="F13" s="104"/>
      <c r="G13" s="104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1"/>
      <c r="C14" s="31"/>
      <c r="D14" s="31"/>
      <c r="E14" s="31"/>
      <c r="F14" s="31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1"/>
      <c r="C15" s="31"/>
      <c r="D15" s="31"/>
      <c r="E15" s="31"/>
      <c r="F15" s="31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1"/>
      <c r="C16" s="31"/>
      <c r="D16" s="31"/>
      <c r="E16" s="31"/>
      <c r="F16" s="3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f7PaPJozp9RKFSo+tOeppe7oK6si/D0gLtUFwbGaSn//PsStz73rKhXwdm2R1Xv3lsH/1kArcLnfUQU9tA1zkg==" saltValue="Tyxs8fyANPabihP7BMa7Uw==" spinCount="100000" sheet="1" objects="1" scenarios="1"/>
  <mergeCells count="17">
    <mergeCell ref="B13:G13"/>
    <mergeCell ref="R12:T12"/>
    <mergeCell ref="R11:T11"/>
    <mergeCell ref="B11:G11"/>
    <mergeCell ref="B12:H12"/>
    <mergeCell ref="B1:D1"/>
    <mergeCell ref="G5:H5"/>
    <mergeCell ref="G2:N3"/>
    <mergeCell ref="U7:U9"/>
    <mergeCell ref="V8:V9"/>
    <mergeCell ref="M7:M9"/>
    <mergeCell ref="N7:N9"/>
    <mergeCell ref="O7:O9"/>
    <mergeCell ref="I7:I9"/>
    <mergeCell ref="J7:J9"/>
    <mergeCell ref="K7:K9"/>
    <mergeCell ref="L7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2023-06-27T10:10:56Z</dcterms:modified>
</cp:coreProperties>
</file>